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093\Desktop\"/>
    </mc:Choice>
  </mc:AlternateContent>
  <bookViews>
    <workbookView windowWidth="22188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<sst xmlns="http://schemas.openxmlformats.org/spreadsheetml/2006/main" count="30" uniqueCount="18">
  <si>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r>
      <rPr>
        <sz val="20"/>
        <rFont val="宋体"/>
        <charset val="134"/>
        <scheme val="minor"/>
      </rPr>
      <t>永丰乡2026年玉米、大豆、稻谷合法实际种植面积拟发放明细表</t>
    </r>
    <r>
      <rPr>
        <sz val="11"/>
        <rFont val="宋体"/>
        <charset val="134"/>
        <scheme val="minor"/>
      </rPr>
      <t xml:space="preserve">
单位：亩、户、元</t>
    </r>
  </si>
  <si>
    <t>合计</t>
  </si>
  <si>
    <t>玉米</t>
  </si>
  <si>
    <t>大豆</t>
  </si>
  <si>
    <t>稻谷</t>
  </si>
  <si>
    <t>备注</t>
  </si>
  <si>
    <t>面积</t>
  </si>
  <si>
    <t>户数</t>
  </si>
  <si>
    <t>金额</t>
  </si>
  <si>
    <t>标准</t>
  </si>
  <si>
    <t>城子河村</t>
  </si>
  <si>
    <t>丰安村</t>
  </si>
  <si>
    <t>因稻谷（地表水）生产者补贴省级资金匹配不足，差值12.5元，经与丰安村农户协调，其自愿放弃12.5元补贴资金。</t>
  </si>
  <si>
    <t>新城村</t>
  </si>
  <si>
    <t>新华村</t>
  </si>
  <si>
    <t>新兴村</t>
  </si>
  <si>
    <t>永红村</t>
  </si>
  <si>
    <t>永平村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</si>
</sst>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="150" zoomScaleNormal="150" topLeftCell="A4" workbookViewId="0">
      <selection activeCell="B15" sqref="B15"/>
    </sheetView>
  </sheetViews>
  <sheetFormatPr defaultColWidth="8.72222222222222" defaultRowHeight="14.4"/>
  <cols>
    <col min="1" max="1" width="8.18518518518519" style="1" customWidth="1"/>
    <col min="2" max="2" width="10.5277777777778" style="1" customWidth="1"/>
    <col min="3" max="3" width="6.46296296296296" style="1" customWidth="1"/>
    <col min="4" max="4" width="11.9537037037037" style="1" customWidth="1"/>
    <col min="5" max="5" width="9.52777777777778" style="1" customWidth="1"/>
    <col min="6" max="6" width="6.18518518518519" style="1" customWidth="1"/>
    <col min="7" max="7" width="6.62962962962963" style="1" customWidth="1"/>
    <col min="8" max="8" width="10.5833333333333" style="1" customWidth="1"/>
    <col min="9" max="9" width="8.55555555555556" style="1" customWidth="1"/>
    <col min="10" max="10" width="6.81481481481481" style="1" customWidth="1"/>
    <col min="11" max="11" width="8.11111111111111" style="1" customWidth="1"/>
    <col min="12" max="12" width="11.8888888888889" style="1"/>
    <col min="13" max="13" width="9.5462962962963" style="1"/>
    <col min="14" max="14" width="5.81481481481481" style="1" customWidth="1"/>
    <col min="15" max="15" width="8.27777777777778" style="1" customWidth="1"/>
    <col min="16" max="16" width="11.6296296296296" style="1" customWidth="1"/>
    <col min="17" max="17" width="16.1018518518519" style="1" customWidth="1"/>
    <col min="18" max="16384" width="8.72222222222222" style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3"/>
      <c r="B4" s="4" t="s">
        <v>1</v>
      </c>
      <c r="C4" s="4"/>
      <c r="D4" s="4"/>
      <c r="E4" s="4" t="s">
        <v>2</v>
      </c>
      <c r="F4" s="4"/>
      <c r="G4" s="4"/>
      <c r="H4" s="4"/>
      <c r="I4" s="4" t="s">
        <v>3</v>
      </c>
      <c r="J4" s="4"/>
      <c r="K4" s="4"/>
      <c r="L4" s="4"/>
      <c r="M4" s="4" t="s">
        <v>4</v>
      </c>
      <c r="N4" s="4"/>
      <c r="O4" s="4"/>
      <c r="P4" s="4"/>
      <c r="Q4" s="3" t="s">
        <v>5</v>
      </c>
    </row>
    <row r="5" spans="1:17">
      <c r="A5" s="3"/>
      <c r="B5" s="4" t="s">
        <v>6</v>
      </c>
      <c r="C5" s="4" t="s">
        <v>7</v>
      </c>
      <c r="D5" s="4" t="s">
        <v>8</v>
      </c>
      <c r="E5" s="4" t="s">
        <v>6</v>
      </c>
      <c r="F5" s="4" t="s">
        <v>7</v>
      </c>
      <c r="G5" s="4" t="s">
        <v>9</v>
      </c>
      <c r="H5" s="4" t="s">
        <v>8</v>
      </c>
      <c r="I5" s="4" t="s">
        <v>6</v>
      </c>
      <c r="J5" s="4" t="s">
        <v>7</v>
      </c>
      <c r="K5" s="4" t="s">
        <v>9</v>
      </c>
      <c r="L5" s="4" t="s">
        <v>8</v>
      </c>
      <c r="M5" s="4" t="s">
        <v>6</v>
      </c>
      <c r="N5" s="4" t="s">
        <v>7</v>
      </c>
      <c r="O5" s="4" t="s">
        <v>9</v>
      </c>
      <c r="P5" s="4" t="s">
        <v>8</v>
      </c>
      <c r="Q5" s="5"/>
    </row>
    <row r="6" spans="1:17">
      <c r="A6" s="6" t="s">
        <v>10</v>
      </c>
      <c r="B6" s="7">
        <f>E6+I6+M6</f>
        <v>1627.77</v>
      </c>
      <c r="C6" s="8">
        <f>F6+J6+N6</f>
        <v>99</v>
      </c>
      <c r="D6" s="7">
        <f>H6+L6+P6</f>
        <v>121987.1209</v>
      </c>
      <c r="E6" s="7">
        <v>1322.01</v>
      </c>
      <c r="F6" s="8">
        <v>73</v>
      </c>
      <c r="G6" s="7">
        <v>47.34</v>
      </c>
      <c r="H6" s="7">
        <f>E6*G6</f>
        <v>62583.9534</v>
      </c>
      <c r="I6" s="7">
        <v>49.55</v>
      </c>
      <c r="J6" s="8">
        <v>15</v>
      </c>
      <c r="K6" s="7">
        <v>388.34</v>
      </c>
      <c r="L6" s="7">
        <v>19242.25</v>
      </c>
      <c r="M6" s="7">
        <v>256.21</v>
      </c>
      <c r="N6" s="8">
        <v>11</v>
      </c>
      <c r="O6" s="7">
        <v>156.75</v>
      </c>
      <c r="P6" s="7">
        <f>M6*O6</f>
        <v>40160.9175</v>
      </c>
      <c r="Q6" s="5"/>
    </row>
    <row r="7" ht="72" customHeight="1" spans="1:17">
      <c r="A7" s="6" t="s">
        <v>11</v>
      </c>
      <c r="B7" s="7">
        <f t="shared" ref="B7:B12" si="0">E7+I7+M7</f>
        <v>2834.47</v>
      </c>
      <c r="C7" s="8">
        <f t="shared" ref="C7:C13" si="1">F7+J7+N7</f>
        <v>34</v>
      </c>
      <c r="D7" s="7">
        <f t="shared" ref="D7:D12" si="2">H7+L7+P7</f>
        <v>360314.5497</v>
      </c>
      <c r="E7" s="7">
        <v>1035.83</v>
      </c>
      <c r="F7" s="8">
        <v>12</v>
      </c>
      <c r="G7" s="7">
        <v>47.34</v>
      </c>
      <c r="H7" s="7">
        <f t="shared" ref="H7:H12" si="3">E7*G7</f>
        <v>49036.1922</v>
      </c>
      <c r="I7" s="7">
        <v>126.75</v>
      </c>
      <c r="J7" s="8">
        <v>5</v>
      </c>
      <c r="K7" s="7">
        <v>388.34</v>
      </c>
      <c r="L7" s="7">
        <v>49222.1</v>
      </c>
      <c r="M7" s="7">
        <v>1671.89</v>
      </c>
      <c r="N7" s="8">
        <v>17</v>
      </c>
      <c r="O7" s="7">
        <v>156.75</v>
      </c>
      <c r="P7" s="7">
        <v>262056.2575</v>
      </c>
      <c r="Q7" s="9" t="s">
        <v>12</v>
      </c>
    </row>
    <row r="8" s="1" customFormat="1" spans="1:17">
      <c r="A8" s="6" t="s">
        <v>13</v>
      </c>
      <c r="B8" s="7">
        <f t="shared" si="0"/>
        <v>1527.18</v>
      </c>
      <c r="C8" s="8">
        <f t="shared" si="1"/>
        <v>227</v>
      </c>
      <c r="D8" s="7">
        <f t="shared" si="2"/>
        <v>130446.518</v>
      </c>
      <c r="E8" s="7">
        <v>1138.7</v>
      </c>
      <c r="F8" s="8">
        <v>130</v>
      </c>
      <c r="G8" s="7">
        <v>47.34</v>
      </c>
      <c r="H8" s="7">
        <f t="shared" si="3"/>
        <v>53906.058</v>
      </c>
      <c r="I8" s="7">
        <v>67.56</v>
      </c>
      <c r="J8" s="8">
        <v>37</v>
      </c>
      <c r="K8" s="7">
        <v>388.34</v>
      </c>
      <c r="L8" s="7">
        <v>26236.25</v>
      </c>
      <c r="M8" s="7">
        <v>320.92</v>
      </c>
      <c r="N8" s="8">
        <v>60</v>
      </c>
      <c r="O8" s="7">
        <v>156.75</v>
      </c>
      <c r="P8" s="7">
        <f t="shared" ref="P7:P12" si="4">M8*O8</f>
        <v>50304.21</v>
      </c>
      <c r="Q8" s="5"/>
    </row>
    <row r="9" spans="1:17">
      <c r="A9" s="6" t="s">
        <v>14</v>
      </c>
      <c r="B9" s="7">
        <f t="shared" si="0"/>
        <v>2441.44</v>
      </c>
      <c r="C9" s="8">
        <f t="shared" si="1"/>
        <v>540</v>
      </c>
      <c r="D9" s="7">
        <f t="shared" si="2"/>
        <v>333064.2099</v>
      </c>
      <c r="E9" s="7">
        <v>790.61</v>
      </c>
      <c r="F9" s="8">
        <v>168</v>
      </c>
      <c r="G9" s="7">
        <v>47.34</v>
      </c>
      <c r="H9" s="7">
        <f t="shared" si="3"/>
        <v>37427.4774</v>
      </c>
      <c r="I9" s="7">
        <v>159.2</v>
      </c>
      <c r="J9" s="8">
        <v>52</v>
      </c>
      <c r="K9" s="7">
        <v>388.34</v>
      </c>
      <c r="L9" s="7">
        <v>61823.73</v>
      </c>
      <c r="M9" s="7">
        <v>1491.63</v>
      </c>
      <c r="N9" s="8">
        <v>320</v>
      </c>
      <c r="O9" s="7">
        <v>156.75</v>
      </c>
      <c r="P9" s="7">
        <f t="shared" si="4"/>
        <v>233813.0025</v>
      </c>
      <c r="Q9" s="5"/>
    </row>
    <row r="10" spans="1:17">
      <c r="A10" s="6" t="s">
        <v>15</v>
      </c>
      <c r="B10" s="7">
        <f t="shared" si="0"/>
        <v>417.64</v>
      </c>
      <c r="C10" s="8">
        <f t="shared" si="1"/>
        <v>161</v>
      </c>
      <c r="D10" s="7">
        <f t="shared" si="2"/>
        <v>51013.4649</v>
      </c>
      <c r="E10" s="7">
        <v>208.86</v>
      </c>
      <c r="F10" s="8">
        <v>103</v>
      </c>
      <c r="G10" s="7">
        <v>47.34</v>
      </c>
      <c r="H10" s="7">
        <f t="shared" si="3"/>
        <v>9887.4324</v>
      </c>
      <c r="I10" s="7">
        <v>36.27</v>
      </c>
      <c r="J10" s="8">
        <v>27</v>
      </c>
      <c r="K10" s="7">
        <v>388.34</v>
      </c>
      <c r="L10" s="7">
        <v>14085.09</v>
      </c>
      <c r="M10" s="7">
        <v>172.51</v>
      </c>
      <c r="N10" s="8">
        <v>31</v>
      </c>
      <c r="O10" s="7">
        <v>156.75</v>
      </c>
      <c r="P10" s="7">
        <f t="shared" si="4"/>
        <v>27040.9425</v>
      </c>
      <c r="Q10" s="5"/>
    </row>
    <row r="11" spans="1:17">
      <c r="A11" s="6" t="s">
        <v>16</v>
      </c>
      <c r="B11" s="7">
        <f t="shared" si="0"/>
        <v>1858.91</v>
      </c>
      <c r="C11" s="8">
        <f t="shared" si="1"/>
        <v>7</v>
      </c>
      <c r="D11" s="7">
        <f t="shared" si="2"/>
        <v>323360.1225</v>
      </c>
      <c r="E11" s="7">
        <v>57</v>
      </c>
      <c r="F11" s="8">
        <v>1</v>
      </c>
      <c r="G11" s="7">
        <v>47.34</v>
      </c>
      <c r="H11" s="7">
        <f t="shared" si="3"/>
        <v>2698.38</v>
      </c>
      <c r="I11" s="7">
        <v>165</v>
      </c>
      <c r="J11" s="8">
        <v>1</v>
      </c>
      <c r="K11" s="7">
        <v>388.34</v>
      </c>
      <c r="L11" s="7">
        <v>64076.1</v>
      </c>
      <c r="M11" s="7">
        <v>1636.91</v>
      </c>
      <c r="N11" s="8">
        <v>5</v>
      </c>
      <c r="O11" s="7">
        <v>156.75</v>
      </c>
      <c r="P11" s="7">
        <f t="shared" si="4"/>
        <v>256585.6425</v>
      </c>
      <c r="Q11" s="5"/>
    </row>
    <row r="12" spans="1:17">
      <c r="A12" s="6" t="s">
        <v>17</v>
      </c>
      <c r="B12" s="7">
        <f t="shared" si="0"/>
        <v>2243.36</v>
      </c>
      <c r="C12" s="8">
        <f t="shared" si="1"/>
        <v>52</v>
      </c>
      <c r="D12" s="7">
        <f t="shared" si="2"/>
        <v>353235.1996</v>
      </c>
      <c r="E12" s="7">
        <v>11.94</v>
      </c>
      <c r="F12" s="8">
        <v>5</v>
      </c>
      <c r="G12" s="7">
        <v>47.34</v>
      </c>
      <c r="H12" s="7">
        <f t="shared" si="3"/>
        <v>565.2396</v>
      </c>
      <c r="I12" s="7">
        <v>12.5</v>
      </c>
      <c r="J12" s="8">
        <v>4</v>
      </c>
      <c r="K12" s="7">
        <v>388.34</v>
      </c>
      <c r="L12" s="7">
        <v>4854.25</v>
      </c>
      <c r="M12" s="7">
        <v>2218.92</v>
      </c>
      <c r="N12" s="8">
        <v>43</v>
      </c>
      <c r="O12" s="7">
        <v>156.75</v>
      </c>
      <c r="P12" s="7">
        <f t="shared" si="4"/>
        <v>347815.71</v>
      </c>
      <c r="Q12" s="5"/>
    </row>
    <row r="13" spans="1:17">
      <c r="A13" s="6" t="s">
        <v>1</v>
      </c>
      <c r="B13" s="7">
        <f>SUM(B6:B12)</f>
        <v>12950.77</v>
      </c>
      <c r="C13" s="8">
        <f>SUM(C6:C12)</f>
        <v>1120</v>
      </c>
      <c r="D13" s="7">
        <f>SUM(D6:D12)</f>
        <v>1673421.1855</v>
      </c>
      <c r="E13" s="7">
        <f>SUM(E6:E12)</f>
        <v>4564.95</v>
      </c>
      <c r="F13" s="8">
        <f>SUM(F6:F12)</f>
        <v>492</v>
      </c>
      <c r="G13" s="7">
        <v>47.34</v>
      </c>
      <c r="H13" s="7">
        <f>SUM(H6:H12)</f>
        <v>216104.733</v>
      </c>
      <c r="I13" s="7">
        <f>SUM(I6:I12)</f>
        <v>616.83</v>
      </c>
      <c r="J13" s="8">
        <f>SUM(J6:J12)</f>
        <v>141</v>
      </c>
      <c r="K13" s="7">
        <v>388.34</v>
      </c>
      <c r="L13" s="7">
        <v>239539.77</v>
      </c>
      <c r="M13" s="7">
        <f>SUM(M6:M12)</f>
        <v>7768.99</v>
      </c>
      <c r="N13" s="8">
        <f>SUM(N6:N12)</f>
        <v>487</v>
      </c>
      <c r="O13" s="7">
        <v>156.75</v>
      </c>
      <c r="P13" s="7">
        <f>SUM(P6:P12)</f>
        <v>1217776.6825</v>
      </c>
      <c r="Q13" s="5"/>
    </row>
  </sheetData>
  <mergeCells count="6">
    <mergeCell ref="B4:D4"/>
    <mergeCell ref="E4:H4"/>
    <mergeCell ref="I4:L4"/>
    <mergeCell ref="M4:P4"/>
    <mergeCell ref="A4:A5"/>
    <mergeCell ref="A1:Q3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〇</cp:lastModifiedBy>
  <dcterms:created xsi:type="dcterms:W3CDTF">2024-09-26T02:07:00Z</dcterms:created>
  <dcterms:modified xsi:type="dcterms:W3CDTF">2026-09-23T07:10:49Z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58D9237C0B8D4A42871FE33F1E99F446_13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